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5" i="5"/>
  <c r="H53" i="5"/>
  <c r="H51" i="5"/>
  <c r="H55" i="5"/>
  <c r="F53" i="5"/>
  <c r="F51" i="5"/>
  <c r="F55" i="5"/>
  <c r="J53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<sst xmlns="http://schemas.openxmlformats.org/spreadsheetml/2006/main" count="253" uniqueCount="142">
  <si>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</si>
  <si>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</si>
  <si>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</si>
  <si>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</si>
  <si>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</si>
  <si>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</si>
  <si>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</si>
  <si>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</si>
  <si>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</si>
  <si>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</si>
  <si>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</si>
  <si>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</si>
  <si>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</si>
  <si>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</si>
  <si>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</si>
  <si>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</si>
  <si>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</si>
  <si>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</si>
  <si>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</si>
  <si>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</si>
  <si>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</si>
  <si>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</si>
  <si>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</si>
  <si>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</si>
  <si>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</si>
  <si>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</si>
  <si>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</si>
  <si>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</si>
  <si>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</si>
  <si>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</si>
  <si>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</si>
  <si>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</si>
  <si>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</si>
  <si>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</si>
  <si>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</si>
  <si>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</si>
  <si>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</si>
  <si>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</si>
  <si>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</si>
  <si>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</si>
  <si>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</si>
  <si>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</si>
  <si>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</si>
  <si>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</si>
  <si>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</si>
  <si>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</si>
  <si>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</si>
  <si>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</si>
  <si>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</si>
  <si>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</si>
  <si>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</si>
  <si>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</si>
  <si>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</si>
  <si>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</si>
  <si>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</si>
  <si>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</si>
  <si>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</si>
  <si>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</si>
  <si>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</si>
  <si>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</si>
  <si>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</si>
  <si>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</si>
  <si>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</si>
  <si>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</si>
  <si>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</si>
  <si>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</si>
  <si>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</si>
  <si>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</si>
  <si>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</si>
  <si>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</si>
  <si>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</si>
  <si>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</si>
  <si>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</si>
  <si>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</si>
  <si>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</si>
  <si>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</si>
  <si>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</si>
  <si>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</si>
  <si>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</si>
  <si>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</si>
  <si>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</si>
  <si>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</si>
  <si>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</si>
  <si>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</si>
  <si>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</si>
  <si>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</si>
  <si>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</si>
  <si>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</si>
  <si>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</si>
  <si>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</si>
  <si>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</si>
  <si>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</si>
  <si>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</si>
  <si>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</si>
  <si>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</si>
  <si>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</si>
  <si>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</si>
  <si>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</si>
  <si>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</si>
  <si>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</si>
  <si>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</si>
  <si>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</si>
  <si>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</si>
  <si>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</si>
  <si>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</si>
  <si>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</si>
  <si>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</si>
  <si>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</si>
  <si>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</si>
  <si>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</si>
  <si>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</si>
  <si>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</si>
  <si>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</si>
  <si>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</si>
  <si>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</si>
  <si>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</si>
  <si>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</si>
  <si>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</si>
  <si>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</si>
  <si>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</si>
  <si>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</si>
  <si>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</si>
  <si>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</si>
  <si>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</si>
  <si>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</si>
  <si>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</si>
  <si>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</si>
  <si>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</si>
  <si>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</si>
  <si>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</si>
  <si>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</si>
  <si>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</si>
  <si>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</si>
  <si>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</si>
  <si>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</si>
  <si>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</si>
  <si>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</si>
  <si>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</si>
  <si>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</si>
  <si>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</si>
  <si>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march 15, 2021</t>
  </si>
  <si>
    <t>tibud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</si>
</sst>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6" zoomScaleNormal="100" zoomScaleSheetLayoutView="100" workbookViewId="0">
      <selection activeCell="P24" sqref="P24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6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44228</v>
      </c>
      <c r="L2" s="178"/>
      <c r="M2" s="178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7" t="s">
        <v>140</v>
      </c>
      <c r="P8" s="187"/>
    </row>
    <row r="9" spans="1:16" s="33" customFormat="1" ht="14.1" customHeight="1" thickTop="1">
      <c r="A9" s="87" t="s">
        <v>34</v>
      </c>
      <c r="B9" s="156" t="s">
        <v>21</v>
      </c>
      <c r="C9" s="157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" customHeight="1" thickBot="1">
      <c r="A10" s="88"/>
      <c r="B10" s="127" t="s">
        <v>22</v>
      </c>
      <c r="C10" s="128"/>
      <c r="D10" s="191" t="s">
        <v>25</v>
      </c>
      <c r="E10" s="158"/>
      <c r="F10" s="158" t="s">
        <v>26</v>
      </c>
      <c r="G10" s="158"/>
      <c r="H10" s="158" t="s">
        <v>23</v>
      </c>
      <c r="I10" s="158"/>
      <c r="J10" s="158" t="s">
        <v>24</v>
      </c>
      <c r="K10" s="158"/>
      <c r="L10" s="158" t="s">
        <v>27</v>
      </c>
      <c r="M10" s="158"/>
      <c r="N10" s="158" t="s">
        <v>28</v>
      </c>
      <c r="O10" s="159"/>
      <c r="P10" s="180"/>
    </row>
    <row r="11" spans="1:16" s="35" customFormat="1" ht="12" customHeight="1" thickBot="1">
      <c r="A11" s="88"/>
      <c r="B11" s="55"/>
      <c r="C11" s="55"/>
      <c r="D11" s="55"/>
      <c r="E11" s="55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55"/>
    </row>
    <row r="12" spans="1:16" s="35" customFormat="1" ht="12" customHeight="1" thickTop="1" thickBot="1">
      <c r="A12" s="88"/>
      <c r="B12" s="84">
        <v>44232</v>
      </c>
      <c r="C12" s="85"/>
      <c r="D12" s="95">
        <v>7</v>
      </c>
      <c r="E12" s="81"/>
      <c r="F12" s="90"/>
      <c r="G12" s="90"/>
      <c r="H12" s="90"/>
      <c r="I12" s="91"/>
      <c r="J12" s="82"/>
      <c r="K12" s="186"/>
      <c r="L12" s="94"/>
      <c r="M12" s="68"/>
      <c r="N12" s="68"/>
      <c r="O12" s="69"/>
      <c r="P12" s="43" t="s">
        <v>141</v>
      </c>
    </row>
    <row r="13" spans="1:16" s="35" customFormat="1" ht="12" customHeight="1" thickTop="1" thickBot="1">
      <c r="A13" s="88"/>
      <c r="B13" s="84">
        <v>44246</v>
      </c>
      <c r="C13" s="85"/>
      <c r="D13" s="95">
        <v>7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44" t="s">
        <v>141</v>
      </c>
    </row>
    <row r="14" spans="1:16" s="35" customFormat="1" ht="12" customHeight="1" thickTop="1" thickBot="1">
      <c r="A14" s="88"/>
      <c r="B14" s="84">
        <v>44253</v>
      </c>
      <c r="C14" s="85"/>
      <c r="D14" s="95">
        <v>9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4" t="s">
        <v>141</v>
      </c>
    </row>
    <row r="15" spans="1:16" s="35" customFormat="1" ht="12" customHeight="1" thickTop="1" thickBot="1">
      <c r="A15" s="88"/>
      <c r="B15" s="151"/>
      <c r="C15" s="152"/>
      <c r="D15" s="188"/>
      <c r="E15" s="189"/>
      <c r="F15" s="160"/>
      <c r="G15" s="161"/>
      <c r="H15" s="96"/>
      <c r="I15" s="190"/>
      <c r="J15" s="82"/>
      <c r="K15" s="186"/>
      <c r="L15" s="94"/>
      <c r="M15" s="68"/>
      <c r="N15" s="68"/>
      <c r="O15" s="69"/>
      <c r="P15" s="55"/>
    </row>
    <row r="16" spans="1:16" s="35" customFormat="1" ht="12" customHeight="1" thickTop="1" thickBot="1">
      <c r="A16" s="88"/>
      <c r="B16" s="84"/>
      <c r="C16" s="85"/>
      <c r="D16" s="173"/>
      <c r="E16" s="174"/>
      <c r="F16" s="79"/>
      <c r="G16" s="80"/>
      <c r="H16" s="81"/>
      <c r="I16" s="204"/>
      <c r="J16" s="92"/>
      <c r="K16" s="93"/>
      <c r="L16" s="94"/>
      <c r="M16" s="68"/>
      <c r="N16" s="68"/>
      <c r="O16" s="69"/>
      <c r="P16" s="44"/>
    </row>
    <row r="17" spans="1:16" s="35" customFormat="1" ht="12" customHeight="1" thickTop="1" thickBot="1">
      <c r="A17" s="88"/>
      <c r="B17" s="84"/>
      <c r="C17" s="85"/>
      <c r="D17" s="173"/>
      <c r="E17" s="174"/>
      <c r="F17" s="174"/>
      <c r="G17" s="174"/>
      <c r="H17" s="79"/>
      <c r="I17" s="80"/>
      <c r="J17" s="81"/>
      <c r="K17" s="81"/>
      <c r="L17" s="186"/>
      <c r="M17" s="68"/>
      <c r="N17" s="68"/>
      <c r="O17" s="69"/>
      <c r="P17" s="44"/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/>
      <c r="K18" s="81"/>
      <c r="L18" s="93"/>
      <c r="M18" s="196"/>
      <c r="N18" s="68"/>
      <c r="O18" s="69"/>
      <c r="P18" s="44"/>
    </row>
    <row r="19" spans="1:16" s="35" customFormat="1" ht="12" customHeight="1" thickTop="1" thickBot="1">
      <c r="A19" s="88"/>
      <c r="B19" s="84"/>
      <c r="C19" s="85"/>
      <c r="D19" s="86"/>
      <c r="E19" s="68"/>
      <c r="F19" s="68"/>
      <c r="G19" s="68"/>
      <c r="H19" s="68"/>
      <c r="I19" s="68"/>
      <c r="J19" s="79"/>
      <c r="K19" s="80"/>
      <c r="L19" s="81"/>
      <c r="M19" s="81"/>
      <c r="N19" s="82"/>
      <c r="O19" s="83"/>
      <c r="P19" s="44"/>
    </row>
    <row r="20" spans="1:16" s="35" customFormat="1" ht="12" customHeight="1" thickTop="1" thickBot="1">
      <c r="A20" s="88"/>
      <c r="B20" s="84"/>
      <c r="C20" s="85"/>
      <c r="D20" s="86"/>
      <c r="E20" s="68"/>
      <c r="F20" s="68"/>
      <c r="G20" s="68"/>
      <c r="H20" s="68"/>
      <c r="I20" s="68"/>
      <c r="J20" s="68"/>
      <c r="K20" s="82"/>
      <c r="L20" s="81"/>
      <c r="M20" s="81"/>
      <c r="N20" s="82"/>
      <c r="O20" s="83"/>
      <c r="P20" s="44"/>
    </row>
    <row r="21" spans="1:16" s="35" customFormat="1" ht="12" customHeight="1" thickTop="1" thickBot="1">
      <c r="A21" s="88"/>
      <c r="B21" s="84"/>
      <c r="C21" s="85"/>
      <c r="D21" s="86"/>
      <c r="E21" s="68"/>
      <c r="F21" s="68"/>
      <c r="G21" s="68"/>
      <c r="H21" s="68"/>
      <c r="I21" s="68"/>
      <c r="J21" s="68"/>
      <c r="K21" s="82"/>
      <c r="L21" s="81"/>
      <c r="M21" s="81"/>
      <c r="N21" s="82"/>
      <c r="O21" s="83"/>
      <c r="P21" s="44"/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44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44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44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44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4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/>
      <c r="O27" s="103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32</v>
      </c>
      <c r="J31" s="108" t="s">
        <v>7</v>
      </c>
      <c r="K31" s="109"/>
      <c r="L31" s="109"/>
      <c r="M31" s="109"/>
      <c r="N31" s="109"/>
      <c r="O31" s="109"/>
      <c r="P31" s="3">
        <v>3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/>
      <c r="J33" s="112" t="s">
        <v>8</v>
      </c>
      <c r="K33" s="113"/>
      <c r="L33" s="113"/>
      <c r="M33" s="113"/>
      <c r="N33" s="113"/>
      <c r="O33" s="113"/>
      <c r="P33" s="36">
        <f>SUM(P31:P32)</f>
        <v>3</v>
      </c>
    </row>
    <row r="34" spans="1:16" ht="24.9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32</v>
      </c>
    </row>
    <row r="35" spans="1:16" ht="3.9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70"/>
      <c r="C37" s="71"/>
      <c r="D37" s="71"/>
      <c r="E37" s="71"/>
      <c r="F37" s="71"/>
      <c r="G37" s="72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3"/>
      <c r="C38" s="74"/>
      <c r="D38" s="74"/>
      <c r="E38" s="74"/>
      <c r="F38" s="74"/>
      <c r="G38" s="75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89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7" t="s">
        <v>126</v>
      </c>
      <c r="I44" s="58"/>
      <c r="J44" s="58"/>
      <c r="K44" s="58"/>
      <c r="L44" s="59"/>
      <c r="M44" s="153" t="s">
        <v>117</v>
      </c>
      <c r="N44" s="154"/>
      <c r="O44" s="154"/>
      <c r="P44" s="41" t="s">
        <v>129</v>
      </c>
    </row>
    <row r="45" spans="1:16" ht="15.9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LEILA N. BAJUNAID</v>
      </c>
      <c r="B52" s="144"/>
      <c r="C52" s="145"/>
      <c r="D52" s="145"/>
      <c r="E52" s="145"/>
      <c r="F52" s="145"/>
      <c r="G52" s="145" t="str">
        <f>I6</f>
        <v>JUNBARD N. MAHINAY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1.1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1.1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36" zoomScaleNormal="136" workbookViewId="0">
      <selection activeCell="Q11" sqref="Q11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899999999999999" customHeight="1" thickBot="1">
      <c r="A3" s="256" t="str">
        <f>'Summary of Activities'!A6</f>
        <v>CENTRAL POLOMOLOK</v>
      </c>
      <c r="B3" s="256"/>
      <c r="C3" s="256"/>
      <c r="D3" s="256"/>
      <c r="E3" s="256"/>
      <c r="F3" s="256" t="str">
        <f>'Summary of Activities'!I6</f>
        <v>JUNBARD N. MAHINAY</v>
      </c>
      <c r="G3" s="256"/>
      <c r="H3" s="256"/>
      <c r="I3" s="256"/>
      <c r="J3" s="256"/>
      <c r="K3" s="256"/>
      <c r="L3" s="256" t="str">
        <f>'Summary of Activities'!N6</f>
        <v>LEILA N. BAJUNAID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97">
        <f>'Summary of Activities'!K2</f>
        <v>44228</v>
      </c>
      <c r="U3" s="297"/>
      <c r="V3" s="297"/>
      <c r="W3" s="297"/>
      <c r="X3" s="298" t="str">
        <f>'Summary of Activities'!O8</f>
        <v>march 15, 2021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8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0.199999999999999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8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8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0.199999999999999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8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8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0.199999999999999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8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8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0.199999999999999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8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8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0.199999999999999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8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8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0.199999999999999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8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8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0.199999999999999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8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8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3.8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0</v>
      </c>
      <c r="I55" s="237"/>
      <c r="J55" s="233">
        <f>SUM(J47:L53)</f>
        <v>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899999999999999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.6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2021-03-15T12:38:04Z</dcterms:modified>
</cp:coreProperties>
</file>